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1075" windowHeight="10050"/>
  </bookViews>
  <sheets>
    <sheet name="2.1.1" sheetId="1" r:id="rId1"/>
  </sheets>
  <calcPr calcId="125725"/>
</workbook>
</file>

<file path=xl/calcChain.xml><?xml version="1.0" encoding="utf-8"?>
<calcChain xmlns="http://schemas.openxmlformats.org/spreadsheetml/2006/main">
  <c r="G31" i="1"/>
  <c r="F31"/>
  <c r="G19"/>
  <c r="F19"/>
  <c r="G12"/>
  <c r="F12"/>
  <c r="G36"/>
  <c r="G30" s="1"/>
  <c r="F36"/>
  <c r="F30" l="1"/>
  <c r="F8"/>
  <c r="G8"/>
  <c r="G39" s="1"/>
  <c r="F39" l="1"/>
</calcChain>
</file>

<file path=xl/sharedStrings.xml><?xml version="1.0" encoding="utf-8"?>
<sst xmlns="http://schemas.openxmlformats.org/spreadsheetml/2006/main" count="57" uniqueCount="41">
  <si>
    <t>Program Penunjang Urusan Pemerintahan Daerah Kabupaten/ Kota</t>
  </si>
  <si>
    <t>1. Administrasi Keuangan Perangkat Daerah</t>
  </si>
  <si>
    <t>- Penyediaan Gaji dan Tunjangan ASN</t>
  </si>
  <si>
    <t>- Penyediaan Bahan Logistik Kantor</t>
  </si>
  <si>
    <t>- Penyediaan Barang Cetakan dan Penggandaan</t>
  </si>
  <si>
    <t>- Penyelenggaraan Rapat Koordniasi dan Konsultasi SKPD</t>
  </si>
  <si>
    <t>- Penyediaan Jasa Komunikasi, Sumber Daya Air dan Listrik</t>
  </si>
  <si>
    <t>- Penyediaan Jasa Pelayanan Umum Kantor</t>
  </si>
  <si>
    <t>- Pelayanan dan Penunjang Pelayanan BLUD</t>
  </si>
  <si>
    <t>Program Pemenuhan Upaya Kesehatan Perorangan dan Upaya Kesehatan Masyarakat</t>
  </si>
  <si>
    <t>1. Penyediaan Fasilitas Pelayanan Kesehatan untuk UKM dan UKP Kewenangan Daerah Kabupaten/ Kota</t>
  </si>
  <si>
    <t>- Pembangunan Rumah Dinas Tenaga Kesehatan</t>
  </si>
  <si>
    <t>- Pengembangan Rumah Sakit</t>
  </si>
  <si>
    <t>2. Penyediaan Layanan Kesehatan untuk UKM dan UKP Rujukan Tingkat Daerah Kabupaten/ Kota</t>
  </si>
  <si>
    <t>- Pelaksanaan Akreditasi Fasilitas Kesehatan di Kabupaten/ Kota</t>
  </si>
  <si>
    <t>Uraian Program/ Kegiatan/ Sub Kegiatan</t>
  </si>
  <si>
    <t>Jumlah</t>
  </si>
  <si>
    <t>HASIL PENYELENGGARAAN URUSAN PEMERINTAHAN</t>
  </si>
  <si>
    <t>2.1 CAPAIAN PELAKSANAAN PROGRAM DAN KEGIATAN</t>
  </si>
  <si>
    <t>2.1.1. CAPAIAN KINERJA BERDASARKAN PELAKSANAAN PROGRAM, KEGIATAN DAN SUB KEGIATAN</t>
  </si>
  <si>
    <t>NO</t>
  </si>
  <si>
    <t>URUSAN PEMERINTAHAN</t>
  </si>
  <si>
    <t>ORGANISASI PERANGKAT DAERAH PELAKSANAAN</t>
  </si>
  <si>
    <t>KEBIJAKAN</t>
  </si>
  <si>
    <t>TARGET</t>
  </si>
  <si>
    <t>REALISASI</t>
  </si>
  <si>
    <t>PERMASALAHAN</t>
  </si>
  <si>
    <t>UPAYA MENGATASI PERMASALAHAN</t>
  </si>
  <si>
    <t>TINDAK LANJUT REKOMENDASI DPRD</t>
  </si>
  <si>
    <t>Bidang Kesehatan</t>
  </si>
  <si>
    <t>RSUD K.H. Hayyung Kepulauan Selayar</t>
  </si>
  <si>
    <t xml:space="preserve">   </t>
  </si>
  <si>
    <t>2. Administrasi Umum Perangkat Daerah</t>
  </si>
  <si>
    <t>3. Penyediaan Jasa Penunjang Urusan Pemerintah Daerah</t>
  </si>
  <si>
    <t>4. Peningkatan Pelayanan BLUD</t>
  </si>
  <si>
    <t>1 Tahun</t>
  </si>
  <si>
    <t>1 Paket</t>
  </si>
  <si>
    <t>156 Org/Tahun</t>
  </si>
  <si>
    <t>1 Unit</t>
  </si>
  <si>
    <t>RKPD  TAHUN 2021</t>
  </si>
  <si>
    <t>BAB II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</si>
</sst>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6"/>
      <color theme="1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164" fontId="0" fillId="0" borderId="0" xfId="1" applyNumberFormat="1" applyFont="1"/>
    <xf numFmtId="0" fontId="5" fillId="0" borderId="0" xfId="0" applyFont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164" fontId="5" fillId="0" borderId="0" xfId="1" applyNumberFormat="1" applyFont="1"/>
    <xf numFmtId="0" fontId="5" fillId="0" borderId="0" xfId="0" applyFont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64" fontId="5" fillId="0" borderId="0" xfId="1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8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7" fillId="0" borderId="0" xfId="0" applyFont="1" applyAlignment="1"/>
    <xf numFmtId="0" fontId="8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64" fontId="5" fillId="0" borderId="7" xfId="1" applyNumberFormat="1" applyFont="1" applyBorder="1" applyAlignment="1">
      <alignment vertical="center"/>
    </xf>
    <xf numFmtId="0" fontId="3" fillId="0" borderId="0" xfId="0" quotePrefix="1" applyFont="1" applyBorder="1" applyAlignment="1">
      <alignment horizontal="left" vertical="center" wrapText="1"/>
    </xf>
    <xf numFmtId="0" fontId="3" fillId="0" borderId="7" xfId="0" quotePrefix="1" applyFont="1" applyBorder="1" applyAlignment="1">
      <alignment horizontal="left" vertical="center" wrapText="1"/>
    </xf>
    <xf numFmtId="0" fontId="5" fillId="0" borderId="4" xfId="0" applyFont="1" applyBorder="1" applyAlignment="1">
      <alignment vertical="center"/>
    </xf>
    <xf numFmtId="0" fontId="3" fillId="0" borderId="4" xfId="0" quotePrefix="1" applyFont="1" applyBorder="1" applyAlignment="1">
      <alignment horizontal="left" vertical="center" wrapText="1"/>
    </xf>
    <xf numFmtId="164" fontId="5" fillId="0" borderId="4" xfId="1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64" fontId="8" fillId="0" borderId="1" xfId="1" applyNumberFormat="1" applyFont="1" applyBorder="1" applyAlignment="1">
      <alignment vertical="center"/>
    </xf>
    <xf numFmtId="43" fontId="8" fillId="0" borderId="1" xfId="1" applyNumberFormat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4" fontId="5" fillId="0" borderId="1" xfId="1" applyNumberFormat="1" applyFont="1" applyBorder="1" applyAlignment="1">
      <alignment vertical="center"/>
    </xf>
    <xf numFmtId="43" fontId="5" fillId="0" borderId="1" xfId="1" applyNumberFormat="1" applyFont="1" applyBorder="1" applyAlignment="1">
      <alignment vertical="center"/>
    </xf>
    <xf numFmtId="0" fontId="3" fillId="0" borderId="1" xfId="0" quotePrefix="1" applyFont="1" applyBorder="1" applyAlignment="1">
      <alignment horizontal="left" vertical="center" wrapText="1"/>
    </xf>
    <xf numFmtId="164" fontId="5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0"/>
  <sheetViews>
    <sheetView tabSelected="1" workbookViewId="0">
      <selection sqref="A1:J1"/>
    </sheetView>
  </sheetViews>
  <sheetFormatPr defaultRowHeight="15"/>
  <cols>
    <col min="1" max="1" width="4" customWidth="1"/>
    <col min="2" max="2" width="16.7109375" customWidth="1"/>
    <col min="3" max="3" width="21.140625" customWidth="1"/>
    <col min="4" max="4" width="13.7109375" customWidth="1"/>
    <col min="5" max="5" width="26" customWidth="1"/>
    <col min="6" max="6" width="14.140625" style="1" customWidth="1"/>
    <col min="7" max="7" width="15.42578125" customWidth="1"/>
    <col min="8" max="8" width="19.140625" style="5" customWidth="1"/>
    <col min="9" max="9" width="12.7109375" style="5" customWidth="1"/>
    <col min="10" max="10" width="11.5703125" style="5" customWidth="1"/>
  </cols>
  <sheetData>
    <row r="1" spans="1:10">
      <c r="A1" s="66" t="s">
        <v>40</v>
      </c>
      <c r="B1" s="66"/>
      <c r="C1" s="66"/>
      <c r="D1" s="66"/>
      <c r="E1" s="66"/>
      <c r="F1" s="66"/>
      <c r="G1" s="66"/>
      <c r="H1" s="66"/>
      <c r="I1" s="66"/>
      <c r="J1" s="66"/>
    </row>
    <row r="2" spans="1:10">
      <c r="A2" s="40" t="s">
        <v>17</v>
      </c>
      <c r="B2" s="40"/>
      <c r="C2" s="40"/>
      <c r="D2" s="40"/>
      <c r="E2" s="40"/>
      <c r="F2" s="40"/>
      <c r="G2" s="40"/>
      <c r="H2" s="40"/>
      <c r="I2" s="40"/>
      <c r="J2" s="40"/>
    </row>
    <row r="3" spans="1:10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</row>
    <row r="4" spans="1:10">
      <c r="A4" s="22" t="s">
        <v>19</v>
      </c>
      <c r="B4" s="22"/>
      <c r="C4" s="22"/>
      <c r="D4" s="22"/>
      <c r="E4" s="22"/>
      <c r="F4" s="22"/>
      <c r="G4" s="22"/>
      <c r="H4" s="22"/>
      <c r="I4" s="22"/>
      <c r="J4" s="22"/>
    </row>
    <row r="5" spans="1:10" s="3" customFormat="1">
      <c r="E5" s="9"/>
      <c r="F5" s="4"/>
      <c r="H5" s="6"/>
      <c r="I5" s="6"/>
      <c r="J5" s="6"/>
    </row>
    <row r="6" spans="1:10" s="10" customFormat="1" ht="37.5" customHeight="1">
      <c r="A6" s="23" t="s">
        <v>20</v>
      </c>
      <c r="B6" s="27" t="s">
        <v>21</v>
      </c>
      <c r="C6" s="24" t="s">
        <v>22</v>
      </c>
      <c r="D6" s="31" t="s">
        <v>23</v>
      </c>
      <c r="E6" s="33" t="s">
        <v>15</v>
      </c>
      <c r="F6" s="34" t="s">
        <v>24</v>
      </c>
      <c r="G6" s="25" t="s">
        <v>25</v>
      </c>
      <c r="H6" s="27" t="s">
        <v>26</v>
      </c>
      <c r="I6" s="27" t="s">
        <v>27</v>
      </c>
      <c r="J6" s="26" t="s">
        <v>28</v>
      </c>
    </row>
    <row r="7" spans="1:10" s="10" customFormat="1" ht="16.5" customHeight="1">
      <c r="A7" s="23">
        <v>1</v>
      </c>
      <c r="B7" s="27">
        <v>2</v>
      </c>
      <c r="C7" s="24">
        <v>3</v>
      </c>
      <c r="D7" s="31">
        <v>4</v>
      </c>
      <c r="E7" s="33">
        <v>5</v>
      </c>
      <c r="F7" s="34">
        <v>6</v>
      </c>
      <c r="G7" s="25">
        <v>7</v>
      </c>
      <c r="H7" s="27">
        <v>8</v>
      </c>
      <c r="I7" s="27">
        <v>9</v>
      </c>
      <c r="J7" s="26">
        <v>10</v>
      </c>
    </row>
    <row r="8" spans="1:10" s="14" customFormat="1" ht="37.5" customHeight="1">
      <c r="A8" s="11">
        <v>1</v>
      </c>
      <c r="B8" s="28" t="s">
        <v>29</v>
      </c>
      <c r="C8" s="13" t="s">
        <v>30</v>
      </c>
      <c r="D8" s="32" t="s">
        <v>39</v>
      </c>
      <c r="E8" s="63" t="s">
        <v>0</v>
      </c>
      <c r="F8" s="54">
        <f>F9+F12+F19+F27</f>
        <v>67037872292</v>
      </c>
      <c r="G8" s="54">
        <f>G9+G12+G19+G27</f>
        <v>50871775049.520004</v>
      </c>
      <c r="H8" s="64"/>
      <c r="I8" s="64"/>
      <c r="J8" s="64"/>
    </row>
    <row r="9" spans="1:10" s="18" customFormat="1" ht="27.75" customHeight="1">
      <c r="A9" s="15"/>
      <c r="B9" s="29"/>
      <c r="C9" s="13"/>
      <c r="D9" s="29"/>
      <c r="E9" s="57" t="s">
        <v>1</v>
      </c>
      <c r="F9" s="61">
        <v>14293533000</v>
      </c>
      <c r="G9" s="61">
        <v>14261004155</v>
      </c>
      <c r="H9" s="56"/>
      <c r="I9" s="56"/>
      <c r="J9" s="56"/>
    </row>
    <row r="10" spans="1:10" s="36" customFormat="1" ht="16.5" customHeight="1">
      <c r="A10" s="35"/>
      <c r="B10" s="35"/>
      <c r="C10" s="37"/>
      <c r="D10" s="35"/>
      <c r="E10" s="65" t="s">
        <v>2</v>
      </c>
      <c r="F10" s="61" t="s">
        <v>35</v>
      </c>
      <c r="G10" s="61" t="s">
        <v>35</v>
      </c>
      <c r="H10" s="62"/>
      <c r="I10" s="62"/>
      <c r="J10" s="62"/>
    </row>
    <row r="11" spans="1:10" s="36" customFormat="1" ht="16.5" customHeight="1">
      <c r="A11" s="38"/>
      <c r="B11" s="35"/>
      <c r="C11" s="39"/>
      <c r="D11" s="35"/>
      <c r="E11" s="65"/>
      <c r="F11" s="61">
        <v>14293533000</v>
      </c>
      <c r="G11" s="61">
        <v>14261004155</v>
      </c>
      <c r="H11" s="62"/>
      <c r="I11" s="62"/>
      <c r="J11" s="62"/>
    </row>
    <row r="12" spans="1:10" s="18" customFormat="1" ht="27.75" customHeight="1">
      <c r="A12" s="15"/>
      <c r="B12" s="29"/>
      <c r="C12" s="16"/>
      <c r="D12" s="29"/>
      <c r="E12" s="57" t="s">
        <v>32</v>
      </c>
      <c r="F12" s="58">
        <f>F14+F16+F18</f>
        <v>564630715</v>
      </c>
      <c r="G12" s="58">
        <f>G14+G16+G18</f>
        <v>529086287</v>
      </c>
      <c r="H12" s="56"/>
      <c r="I12" s="56" t="s">
        <v>31</v>
      </c>
      <c r="J12" s="56"/>
    </row>
    <row r="13" spans="1:10" s="18" customFormat="1" ht="22.5" customHeight="1">
      <c r="A13" s="15"/>
      <c r="B13" s="29"/>
      <c r="C13" s="16"/>
      <c r="D13" s="29"/>
      <c r="E13" s="60" t="s">
        <v>3</v>
      </c>
      <c r="F13" s="61" t="s">
        <v>36</v>
      </c>
      <c r="G13" s="61" t="s">
        <v>36</v>
      </c>
      <c r="H13" s="62"/>
      <c r="I13" s="62"/>
      <c r="J13" s="62"/>
    </row>
    <row r="14" spans="1:10" s="18" customFormat="1" ht="22.5" customHeight="1">
      <c r="A14" s="15"/>
      <c r="B14" s="29"/>
      <c r="C14" s="16"/>
      <c r="D14" s="29"/>
      <c r="E14" s="60"/>
      <c r="F14" s="58">
        <v>166648500</v>
      </c>
      <c r="G14" s="58">
        <v>133165500</v>
      </c>
      <c r="H14" s="62"/>
      <c r="I14" s="62"/>
      <c r="J14" s="62"/>
    </row>
    <row r="15" spans="1:10" s="18" customFormat="1" ht="22.5" customHeight="1">
      <c r="A15" s="15"/>
      <c r="B15" s="29"/>
      <c r="C15" s="16"/>
      <c r="D15" s="29"/>
      <c r="E15" s="60" t="s">
        <v>4</v>
      </c>
      <c r="F15" s="61" t="s">
        <v>36</v>
      </c>
      <c r="G15" s="61" t="s">
        <v>36</v>
      </c>
      <c r="H15" s="62"/>
      <c r="I15" s="62"/>
      <c r="J15" s="62"/>
    </row>
    <row r="16" spans="1:10" s="18" customFormat="1" ht="22.5" customHeight="1">
      <c r="A16" s="15"/>
      <c r="B16" s="29"/>
      <c r="C16" s="16"/>
      <c r="D16" s="29"/>
      <c r="E16" s="60"/>
      <c r="F16" s="58">
        <v>128010215</v>
      </c>
      <c r="G16" s="58">
        <v>127967200</v>
      </c>
      <c r="H16" s="62"/>
      <c r="I16" s="62"/>
      <c r="J16" s="62"/>
    </row>
    <row r="17" spans="1:12" s="18" customFormat="1" ht="22.5" customHeight="1">
      <c r="A17" s="15"/>
      <c r="B17" s="29"/>
      <c r="C17" s="16"/>
      <c r="D17" s="29"/>
      <c r="E17" s="60" t="s">
        <v>5</v>
      </c>
      <c r="F17" s="61" t="s">
        <v>37</v>
      </c>
      <c r="G17" s="61" t="s">
        <v>37</v>
      </c>
      <c r="H17" s="62"/>
      <c r="I17" s="62"/>
      <c r="J17" s="62"/>
    </row>
    <row r="18" spans="1:12" s="18" customFormat="1" ht="22.5" customHeight="1">
      <c r="A18" s="15"/>
      <c r="B18" s="29"/>
      <c r="C18" s="16"/>
      <c r="D18" s="29"/>
      <c r="E18" s="60"/>
      <c r="F18" s="58">
        <v>269972000</v>
      </c>
      <c r="G18" s="58">
        <v>267953587</v>
      </c>
      <c r="H18" s="62"/>
      <c r="I18" s="62"/>
      <c r="J18" s="62"/>
    </row>
    <row r="19" spans="1:12" s="18" customFormat="1" ht="21.75" customHeight="1">
      <c r="A19" s="15"/>
      <c r="B19" s="29"/>
      <c r="C19" s="16"/>
      <c r="D19" s="29"/>
      <c r="E19" s="57" t="s">
        <v>33</v>
      </c>
      <c r="F19" s="58">
        <f>F21+F23</f>
        <v>12046184000</v>
      </c>
      <c r="G19" s="58">
        <f>G21+G23</f>
        <v>11608163866</v>
      </c>
      <c r="H19" s="56"/>
      <c r="I19" s="56"/>
      <c r="J19" s="56"/>
    </row>
    <row r="20" spans="1:12" s="18" customFormat="1" ht="21.75" customHeight="1">
      <c r="A20" s="15"/>
      <c r="B20" s="29"/>
      <c r="C20" s="16"/>
      <c r="D20" s="29"/>
      <c r="E20" s="60" t="s">
        <v>6</v>
      </c>
      <c r="F20" s="61" t="s">
        <v>35</v>
      </c>
      <c r="G20" s="61" t="s">
        <v>35</v>
      </c>
      <c r="H20" s="62"/>
      <c r="I20" s="62"/>
      <c r="J20" s="62"/>
    </row>
    <row r="21" spans="1:12" s="18" customFormat="1" ht="21.75" customHeight="1">
      <c r="A21" s="15"/>
      <c r="B21" s="29"/>
      <c r="C21" s="16"/>
      <c r="D21" s="29"/>
      <c r="E21" s="60"/>
      <c r="F21" s="58">
        <v>1223700000</v>
      </c>
      <c r="G21" s="58">
        <v>958657866</v>
      </c>
      <c r="H21" s="62"/>
      <c r="I21" s="62"/>
      <c r="J21" s="62"/>
    </row>
    <row r="22" spans="1:12" s="18" customFormat="1" ht="21.75" customHeight="1">
      <c r="A22" s="15"/>
      <c r="B22" s="29"/>
      <c r="C22" s="16"/>
      <c r="D22" s="29"/>
      <c r="E22" s="60" t="s">
        <v>7</v>
      </c>
      <c r="F22" s="61" t="s">
        <v>36</v>
      </c>
      <c r="G22" s="61" t="s">
        <v>36</v>
      </c>
      <c r="H22" s="62"/>
      <c r="I22" s="62"/>
      <c r="J22" s="62"/>
    </row>
    <row r="23" spans="1:12" s="18" customFormat="1" ht="21.75" customHeight="1">
      <c r="A23" s="20"/>
      <c r="B23" s="30"/>
      <c r="C23" s="21"/>
      <c r="D23" s="30"/>
      <c r="E23" s="60"/>
      <c r="F23" s="58">
        <v>10822484000</v>
      </c>
      <c r="G23" s="58">
        <v>10649506000</v>
      </c>
      <c r="H23" s="62"/>
      <c r="I23" s="62"/>
      <c r="J23" s="62"/>
    </row>
    <row r="24" spans="1:12" s="18" customFormat="1" ht="21.75" customHeight="1">
      <c r="A24" s="44"/>
      <c r="B24" s="44"/>
      <c r="C24" s="44"/>
      <c r="D24" s="44"/>
      <c r="E24" s="45"/>
      <c r="F24" s="46"/>
      <c r="G24" s="46"/>
      <c r="H24" s="47"/>
      <c r="I24" s="47"/>
      <c r="J24" s="47"/>
    </row>
    <row r="25" spans="1:12" s="18" customFormat="1" ht="21.75" customHeight="1">
      <c r="A25" s="16"/>
      <c r="B25" s="16"/>
      <c r="C25" s="16"/>
      <c r="D25" s="16"/>
      <c r="E25" s="42"/>
      <c r="F25" s="17"/>
      <c r="G25" s="17"/>
      <c r="H25" s="48"/>
      <c r="I25" s="48"/>
      <c r="J25" s="48"/>
    </row>
    <row r="26" spans="1:12" s="18" customFormat="1" ht="21.75" customHeight="1">
      <c r="A26" s="21"/>
      <c r="B26" s="21"/>
      <c r="C26" s="21"/>
      <c r="D26" s="21"/>
      <c r="E26" s="43"/>
      <c r="F26" s="41"/>
      <c r="G26" s="41"/>
      <c r="H26" s="49"/>
      <c r="I26" s="49"/>
      <c r="J26" s="49"/>
    </row>
    <row r="27" spans="1:12" s="18" customFormat="1" ht="21.75" customHeight="1">
      <c r="A27" s="50"/>
      <c r="B27" s="51"/>
      <c r="C27" s="44"/>
      <c r="D27" s="51"/>
      <c r="E27" s="57" t="s">
        <v>34</v>
      </c>
      <c r="F27" s="58">
        <v>40133524577</v>
      </c>
      <c r="G27" s="59">
        <v>24473520741.52</v>
      </c>
      <c r="H27" s="56"/>
      <c r="I27" s="56"/>
      <c r="J27" s="56"/>
      <c r="K27" s="16"/>
      <c r="L27" s="16"/>
    </row>
    <row r="28" spans="1:12" s="18" customFormat="1" ht="21.75" customHeight="1">
      <c r="A28" s="15"/>
      <c r="B28" s="29"/>
      <c r="C28" s="16"/>
      <c r="D28" s="29"/>
      <c r="E28" s="60" t="s">
        <v>8</v>
      </c>
      <c r="F28" s="61" t="s">
        <v>36</v>
      </c>
      <c r="G28" s="61" t="s">
        <v>36</v>
      </c>
      <c r="H28" s="62"/>
      <c r="I28" s="62"/>
      <c r="J28" s="62"/>
      <c r="K28" s="16"/>
      <c r="L28" s="16"/>
    </row>
    <row r="29" spans="1:12" s="18" customFormat="1" ht="21.75" customHeight="1">
      <c r="A29" s="15"/>
      <c r="B29" s="29"/>
      <c r="C29" s="16"/>
      <c r="D29" s="29"/>
      <c r="E29" s="60"/>
      <c r="F29" s="58">
        <v>40133524577</v>
      </c>
      <c r="G29" s="59">
        <v>24473520741.52</v>
      </c>
      <c r="H29" s="62"/>
      <c r="I29" s="62"/>
      <c r="J29" s="62"/>
      <c r="K29" s="16"/>
      <c r="L29" s="16"/>
    </row>
    <row r="30" spans="1:12" s="14" customFormat="1" ht="37.5" customHeight="1">
      <c r="A30" s="19"/>
      <c r="B30" s="28"/>
      <c r="C30" s="12"/>
      <c r="D30" s="28"/>
      <c r="E30" s="63" t="s">
        <v>9</v>
      </c>
      <c r="F30" s="54">
        <f>F31+F36</f>
        <v>12836872823</v>
      </c>
      <c r="G30" s="54">
        <f>G31+G36</f>
        <v>12309057405</v>
      </c>
      <c r="H30" s="64"/>
      <c r="I30" s="64"/>
      <c r="J30" s="64"/>
      <c r="K30" s="12"/>
      <c r="L30" s="12"/>
    </row>
    <row r="31" spans="1:12" s="18" customFormat="1" ht="47.25" customHeight="1">
      <c r="A31" s="15"/>
      <c r="B31" s="29"/>
      <c r="C31" s="16"/>
      <c r="D31" s="29"/>
      <c r="E31" s="57" t="s">
        <v>10</v>
      </c>
      <c r="F31" s="58">
        <f>F33+F35</f>
        <v>12473322823</v>
      </c>
      <c r="G31" s="58">
        <f>G33+G35</f>
        <v>12065451755</v>
      </c>
      <c r="H31" s="56"/>
      <c r="I31" s="56"/>
      <c r="J31" s="56"/>
      <c r="K31" s="16"/>
      <c r="L31" s="16"/>
    </row>
    <row r="32" spans="1:12" s="18" customFormat="1" ht="22.5" customHeight="1">
      <c r="A32" s="15"/>
      <c r="B32" s="29"/>
      <c r="C32" s="16"/>
      <c r="D32" s="29"/>
      <c r="E32" s="60" t="s">
        <v>11</v>
      </c>
      <c r="F32" s="61" t="s">
        <v>38</v>
      </c>
      <c r="G32" s="61" t="s">
        <v>38</v>
      </c>
      <c r="H32" s="62"/>
      <c r="I32" s="62"/>
      <c r="J32" s="62"/>
    </row>
    <row r="33" spans="1:10" s="18" customFormat="1" ht="22.5" customHeight="1">
      <c r="A33" s="15"/>
      <c r="B33" s="29"/>
      <c r="C33" s="16"/>
      <c r="D33" s="29"/>
      <c r="E33" s="60"/>
      <c r="F33" s="58">
        <v>399303635</v>
      </c>
      <c r="G33" s="58">
        <v>399162635</v>
      </c>
      <c r="H33" s="62"/>
      <c r="I33" s="62"/>
      <c r="J33" s="62"/>
    </row>
    <row r="34" spans="1:10" s="18" customFormat="1" ht="22.5" customHeight="1">
      <c r="A34" s="15"/>
      <c r="B34" s="29"/>
      <c r="C34" s="16"/>
      <c r="D34" s="29"/>
      <c r="E34" s="60" t="s">
        <v>12</v>
      </c>
      <c r="F34" s="61" t="s">
        <v>36</v>
      </c>
      <c r="G34" s="61" t="s">
        <v>36</v>
      </c>
      <c r="H34" s="62"/>
      <c r="I34" s="62"/>
      <c r="J34" s="62"/>
    </row>
    <row r="35" spans="1:10" s="18" customFormat="1" ht="22.5" customHeight="1">
      <c r="A35" s="15"/>
      <c r="B35" s="29"/>
      <c r="C35" s="16"/>
      <c r="D35" s="29"/>
      <c r="E35" s="60"/>
      <c r="F35" s="58">
        <v>12074019188</v>
      </c>
      <c r="G35" s="58">
        <v>11666289120</v>
      </c>
      <c r="H35" s="62"/>
      <c r="I35" s="62"/>
      <c r="J35" s="62"/>
    </row>
    <row r="36" spans="1:10" s="18" customFormat="1" ht="37.5" customHeight="1">
      <c r="A36" s="15"/>
      <c r="B36" s="29"/>
      <c r="C36" s="16"/>
      <c r="D36" s="29"/>
      <c r="E36" s="57" t="s">
        <v>13</v>
      </c>
      <c r="F36" s="58">
        <f>SUM(F38:F38)</f>
        <v>363550000</v>
      </c>
      <c r="G36" s="58">
        <f>SUM(G38:G38)</f>
        <v>243605650</v>
      </c>
      <c r="H36" s="56"/>
      <c r="I36" s="56"/>
      <c r="J36" s="56"/>
    </row>
    <row r="37" spans="1:10" s="18" customFormat="1" ht="21.75" customHeight="1">
      <c r="A37" s="15"/>
      <c r="B37" s="29"/>
      <c r="C37" s="16"/>
      <c r="D37" s="29"/>
      <c r="E37" s="60" t="s">
        <v>14</v>
      </c>
      <c r="F37" s="61" t="s">
        <v>36</v>
      </c>
      <c r="G37" s="61" t="s">
        <v>36</v>
      </c>
      <c r="H37" s="62"/>
      <c r="I37" s="62"/>
      <c r="J37" s="62"/>
    </row>
    <row r="38" spans="1:10" s="18" customFormat="1" ht="22.5" customHeight="1">
      <c r="A38" s="15"/>
      <c r="B38" s="29"/>
      <c r="C38" s="16"/>
      <c r="D38" s="29"/>
      <c r="E38" s="60"/>
      <c r="F38" s="58">
        <v>363550000</v>
      </c>
      <c r="G38" s="58">
        <v>243605650</v>
      </c>
      <c r="H38" s="62"/>
      <c r="I38" s="62"/>
      <c r="J38" s="62"/>
    </row>
    <row r="39" spans="1:10" s="18" customFormat="1" ht="37.5" customHeight="1">
      <c r="A39" s="52"/>
      <c r="B39" s="52"/>
      <c r="C39" s="52"/>
      <c r="D39" s="52"/>
      <c r="E39" s="53" t="s">
        <v>16</v>
      </c>
      <c r="F39" s="54">
        <f>F8+F30</f>
        <v>79874745115</v>
      </c>
      <c r="G39" s="55">
        <f>G8+G30</f>
        <v>63180832454.520004</v>
      </c>
      <c r="H39" s="56"/>
      <c r="I39" s="56"/>
      <c r="J39" s="56"/>
    </row>
    <row r="40" spans="1:10" s="2" customFormat="1" ht="37.5" customHeight="1">
      <c r="F40" s="7"/>
      <c r="H40" s="8"/>
      <c r="I40" s="8"/>
      <c r="J40" s="8"/>
    </row>
    <row r="41" spans="1:10" s="2" customFormat="1" ht="37.5" customHeight="1">
      <c r="F41" s="7"/>
      <c r="H41" s="8"/>
      <c r="I41" s="8"/>
      <c r="J41" s="8"/>
    </row>
    <row r="42" spans="1:10" s="2" customFormat="1" ht="37.5" customHeight="1">
      <c r="F42" s="7"/>
      <c r="H42" s="8"/>
      <c r="I42" s="8"/>
      <c r="J42" s="8"/>
    </row>
    <row r="43" spans="1:10" s="2" customFormat="1" ht="37.5" customHeight="1">
      <c r="F43" s="7"/>
      <c r="H43" s="8"/>
      <c r="I43" s="8"/>
      <c r="J43" s="8"/>
    </row>
    <row r="44" spans="1:10" s="2" customFormat="1" ht="37.5" customHeight="1">
      <c r="F44" s="7"/>
      <c r="H44" s="8"/>
      <c r="I44" s="8"/>
      <c r="J44" s="8"/>
    </row>
    <row r="45" spans="1:10" s="2" customFormat="1" ht="37.5" customHeight="1">
      <c r="F45" s="7"/>
      <c r="H45" s="8"/>
      <c r="I45" s="8"/>
      <c r="J45" s="8"/>
    </row>
    <row r="46" spans="1:10" s="2" customFormat="1" ht="37.5" customHeight="1">
      <c r="F46" s="7"/>
      <c r="H46" s="8"/>
      <c r="I46" s="8"/>
      <c r="J46" s="8"/>
    </row>
    <row r="47" spans="1:10" s="2" customFormat="1" ht="37.5" customHeight="1">
      <c r="F47" s="7"/>
      <c r="H47" s="8"/>
      <c r="I47" s="8"/>
      <c r="J47" s="8"/>
    </row>
    <row r="48" spans="1:10" s="2" customFormat="1" ht="37.5" customHeight="1">
      <c r="F48" s="7"/>
      <c r="H48" s="8"/>
      <c r="I48" s="8"/>
      <c r="J48" s="8"/>
    </row>
    <row r="49" spans="6:10" s="2" customFormat="1" ht="37.5" customHeight="1">
      <c r="F49" s="7"/>
      <c r="H49" s="8"/>
      <c r="I49" s="8"/>
      <c r="J49" s="8"/>
    </row>
    <row r="50" spans="6:10" s="2" customFormat="1" ht="37.5" customHeight="1">
      <c r="F50" s="7"/>
      <c r="H50" s="8"/>
      <c r="I50" s="8"/>
      <c r="J50" s="8"/>
    </row>
  </sheetData>
  <mergeCells count="42">
    <mergeCell ref="A1:J1"/>
    <mergeCell ref="H34:H35"/>
    <mergeCell ref="I34:I35"/>
    <mergeCell ref="J34:J35"/>
    <mergeCell ref="H37:H38"/>
    <mergeCell ref="I37:I38"/>
    <mergeCell ref="J37:J38"/>
    <mergeCell ref="H28:H29"/>
    <mergeCell ref="I28:I29"/>
    <mergeCell ref="J28:J29"/>
    <mergeCell ref="H32:H33"/>
    <mergeCell ref="I32:I33"/>
    <mergeCell ref="J32:J33"/>
    <mergeCell ref="J17:J18"/>
    <mergeCell ref="H20:H21"/>
    <mergeCell ref="I20:I21"/>
    <mergeCell ref="J20:J21"/>
    <mergeCell ref="H22:H23"/>
    <mergeCell ref="I22:I23"/>
    <mergeCell ref="J22:J23"/>
    <mergeCell ref="A2:J2"/>
    <mergeCell ref="E10:E11"/>
    <mergeCell ref="E13:E14"/>
    <mergeCell ref="E15:E16"/>
    <mergeCell ref="E17:E18"/>
    <mergeCell ref="H10:H11"/>
    <mergeCell ref="I10:I11"/>
    <mergeCell ref="J10:J11"/>
    <mergeCell ref="H13:H14"/>
    <mergeCell ref="I13:I14"/>
    <mergeCell ref="J13:J14"/>
    <mergeCell ref="H15:H16"/>
    <mergeCell ref="I15:I16"/>
    <mergeCell ref="J15:J16"/>
    <mergeCell ref="H17:H18"/>
    <mergeCell ref="I17:I18"/>
    <mergeCell ref="E37:E38"/>
    <mergeCell ref="E20:E21"/>
    <mergeCell ref="E22:E23"/>
    <mergeCell ref="E28:E29"/>
    <mergeCell ref="E32:E33"/>
    <mergeCell ref="E34:E35"/>
  </mergeCells>
  <pageMargins left="0.28000000000000003" right="0.33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2023-02-01T04:02:11Z</cp:lastPrinted>
  <dcterms:created xsi:type="dcterms:W3CDTF">2022-02-25T00:44:38Z</dcterms:created>
  <dcterms:modified xsi:type="dcterms:W3CDTF">2023-02-01T08:13:27Z</dcterms:modified>
</cp:coreProperties>
</file>